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stvilia\Documents\FIND\"/>
    </mc:Choice>
  </mc:AlternateContent>
  <bookViews>
    <workbookView xWindow="0" yWindow="0" windowWidth="28800" windowHeight="115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Q17" i="1"/>
  <c r="Q5" i="1"/>
  <c r="Q57" i="1"/>
  <c r="Q50" i="1"/>
  <c r="Q39" i="1"/>
  <c r="Q20" i="1"/>
</calcChain>
</file>

<file path=xl/sharedStrings.xml><?xml version="1.0" encoding="utf-8"?>
<sst xmlns="http://schemas.openxmlformats.org/spreadsheetml/2006/main" count="671" uniqueCount="105">
  <si>
    <t>HIV and AIDS programmes</t>
  </si>
  <si>
    <t>Programme codes of the previous National Funding Matrix</t>
  </si>
  <si>
    <t xml:space="preserve"> Public Sources</t>
  </si>
  <si>
    <t xml:space="preserve"> Private Sources</t>
  </si>
  <si>
    <t>International Sources</t>
  </si>
  <si>
    <t>Central / National</t>
  </si>
  <si>
    <t>Sub-National</t>
  </si>
  <si>
    <t>Dev. Banks
 reimbursable (e.g. loans)</t>
  </si>
  <si>
    <t>Social security</t>
  </si>
  <si>
    <t>Total Public</t>
  </si>
  <si>
    <t>Private insurance</t>
  </si>
  <si>
    <t>Households</t>
  </si>
  <si>
    <t>For-profit institutions / Corporations</t>
  </si>
  <si>
    <t>Non-profit institutions</t>
  </si>
  <si>
    <t>Total Private</t>
  </si>
  <si>
    <t>Bilateral</t>
  </si>
  <si>
    <t>Multilateral</t>
  </si>
  <si>
    <t>All other international</t>
  </si>
  <si>
    <t>Total international</t>
  </si>
  <si>
    <t>PEPFAR</t>
  </si>
  <si>
    <t>Other bilateral</t>
  </si>
  <si>
    <t>Global Fund</t>
  </si>
  <si>
    <t>Dev. Bank non-reimbursable (e.g. grants)</t>
  </si>
  <si>
    <t>All other multilateral</t>
  </si>
  <si>
    <t>1. Prevention of sexual transmission of HIV</t>
  </si>
  <si>
    <t>1.1 Behaviour change programmes</t>
  </si>
  <si>
    <t>1.01</t>
  </si>
  <si>
    <t>US Dollars</t>
  </si>
  <si>
    <t xml:space="preserve">1.2 Condom promotion </t>
  </si>
  <si>
    <t>1.12, 1.13, 1.14</t>
  </si>
  <si>
    <t>1.3 Voluntary medical male circumcision</t>
  </si>
  <si>
    <t>1.18</t>
  </si>
  <si>
    <t>1.4 Post-exposure prophylaxis</t>
  </si>
  <si>
    <t>1.22</t>
  </si>
  <si>
    <t>1.5 Programmes for men who have sex with men</t>
  </si>
  <si>
    <t>1.09</t>
  </si>
  <si>
    <t>1.6 Programmes for sex workers and their clients</t>
  </si>
  <si>
    <t>1.08</t>
  </si>
  <si>
    <t>1.7 Programmes for transgender people</t>
  </si>
  <si>
    <t>1.8 Pre-exposure prophylaxis for serodiscordant couples</t>
  </si>
  <si>
    <t>1.07, 1.23</t>
  </si>
  <si>
    <t>1.9 Programmes for children and adolescents</t>
  </si>
  <si>
    <t>1.06</t>
  </si>
  <si>
    <t>1.10 Community mobilization</t>
  </si>
  <si>
    <t>1.02</t>
  </si>
  <si>
    <t>1.11 Cash transfers to girls</t>
  </si>
  <si>
    <t>2. HIV prevention for people who inject drugs</t>
  </si>
  <si>
    <t>1.10</t>
  </si>
  <si>
    <t xml:space="preserve">2.1 Needle and syringe exchange and other prevention programmes for people who inject drugs </t>
  </si>
  <si>
    <t>2.2 Substitution therapy</t>
  </si>
  <si>
    <t xml:space="preserve">3. Prevention of mother to child transmission </t>
  </si>
  <si>
    <t>1.17</t>
  </si>
  <si>
    <t>3.1 ARVs for PMTCT</t>
  </si>
  <si>
    <t>3.2 Non ARVs related component of PMTCT</t>
  </si>
  <si>
    <t>4. Universal access to treatment</t>
  </si>
  <si>
    <t>4.1 HIV testing</t>
  </si>
  <si>
    <t>1.03, 2.01.01, 4.11</t>
  </si>
  <si>
    <t>4.2 Pre-ART care and palliative care</t>
  </si>
  <si>
    <t>2.01.08, 2.01.09, 2.02.02</t>
  </si>
  <si>
    <t>4.3 Adult antiretroviral treatment</t>
  </si>
  <si>
    <t>4.4 Paediatric antiretroviral treatment</t>
  </si>
  <si>
    <t>4.4 Support and retention</t>
  </si>
  <si>
    <t>2.01.04, 2.01.05, 2.01.07</t>
  </si>
  <si>
    <t>4.5 Diagnosis and treatment of AIDS related cancers</t>
  </si>
  <si>
    <t>4.6 Diagnosis, treatment and prevention of AIDS related co-infections (excluding TB and cancers)</t>
  </si>
  <si>
    <t>5. TB</t>
  </si>
  <si>
    <t>5.1 TB screening and diagnostics for PLHIV</t>
  </si>
  <si>
    <t>5.2 TB treatment for PLHIV</t>
  </si>
  <si>
    <t>6. Governance and sustainability</t>
  </si>
  <si>
    <t>6.1 Strategic information</t>
  </si>
  <si>
    <t>4.03, 4.05, 4.06, 4.09, 8.03, 8.04</t>
  </si>
  <si>
    <t>6.2 Planning and coordination</t>
  </si>
  <si>
    <t>4.01</t>
  </si>
  <si>
    <t>6.3 Procurement and logistics</t>
  </si>
  <si>
    <t>4.02, 4.07</t>
  </si>
  <si>
    <t>6.4 Health systems strengthening</t>
  </si>
  <si>
    <t>4.08, 4.10, 5.03</t>
  </si>
  <si>
    <t>7. Critical enablers</t>
  </si>
  <si>
    <t>7.1 Policy dialogue</t>
  </si>
  <si>
    <t>7.01</t>
  </si>
  <si>
    <t>7.2 Stigma reduction</t>
  </si>
  <si>
    <t>7.02</t>
  </si>
  <si>
    <t>7.3 Law reform and enforcement</t>
  </si>
  <si>
    <t>7.4 AIDS-specific institutional development</t>
  </si>
  <si>
    <t>7.03</t>
  </si>
  <si>
    <t>8. Synergies with development sectors</t>
  </si>
  <si>
    <t>8.1 Social protection</t>
  </si>
  <si>
    <t>3.01-3.98 6.01-6.98</t>
  </si>
  <si>
    <t>8.2 Gender programmes</t>
  </si>
  <si>
    <t>7.04, 7.05</t>
  </si>
  <si>
    <t>8.3 Education</t>
  </si>
  <si>
    <t>1.05, 5.02</t>
  </si>
  <si>
    <t>8.4 Workplace</t>
  </si>
  <si>
    <t>1.11</t>
  </si>
  <si>
    <t>8.5 Synergies with health sector</t>
  </si>
  <si>
    <t>1.16, 1.19, 1.20, 1.21, 2.01.06, 2.03</t>
  </si>
  <si>
    <t xml:space="preserve">Addendum items / Non-core global / Other                                                                        </t>
  </si>
  <si>
    <t>(i) Prevention programmes for vulnerable and accessible populations (please specify the type of vulnerable and accessible populations)</t>
  </si>
  <si>
    <t>1.04</t>
  </si>
  <si>
    <t>(ii) HIV and AIDS related research</t>
  </si>
  <si>
    <t>8.01, 8.02, 8.05, 4.04</t>
  </si>
  <si>
    <t>(iii)      Other essential programmes outside the suggested framework of core HIV and AIDS programmes (please list below and specify)</t>
  </si>
  <si>
    <t>TOTAL</t>
  </si>
  <si>
    <t>Total Spending Excluding Addendum Items</t>
  </si>
  <si>
    <t>Corrected Global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</si>
</sst>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textRotation="90"/>
      <protection hidden="1"/>
    </xf>
    <xf numFmtId="0" fontId="1" fillId="2" borderId="1" xfId="0" applyFont="1" applyFill="1" applyBorder="1" applyAlignment="1" applyProtection="1">
      <alignment horizontal="center" textRotation="90" wrapText="1"/>
      <protection hidden="1"/>
    </xf>
    <xf numFmtId="4" fontId="1" fillId="3" borderId="1" xfId="0" applyNumberFormat="1" applyFont="1" applyFill="1" applyBorder="1" applyAlignment="1" applyProtection="1">
      <alignment horizontal="left" vertical="center" wrapText="1"/>
      <protection hidden="1"/>
    </xf>
    <xf numFmtId="49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 hidden="1"/>
    </xf>
    <xf numFmtId="164" fontId="1" fillId="4" borderId="1" xfId="0" applyNumberFormat="1" applyFont="1" applyFill="1" applyBorder="1" applyAlignment="1" applyProtection="1">
      <alignment horizontal="center" vertical="top" wrapText="1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4" fontId="2" fillId="0" borderId="1" xfId="0" applyNumberFormat="1" applyFont="1" applyBorder="1" applyAlignment="1" applyProtection="1">
      <alignment horizontal="left" vertical="center"/>
      <protection hidden="1"/>
    </xf>
    <xf numFmtId="4" fontId="2" fillId="0" borderId="1" xfId="0" applyNumberFormat="1" applyFont="1" applyBorder="1" applyAlignment="1" applyProtection="1">
      <alignment horizontal="left" vertical="center" wrapText="1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49" fontId="1" fillId="3" borderId="1" xfId="0" applyNumberFormat="1" applyFont="1" applyFill="1" applyBorder="1" applyAlignment="1" applyProtection="1">
      <alignment horizontal="center" wrapText="1"/>
      <protection hidden="1"/>
    </xf>
    <xf numFmtId="4" fontId="1" fillId="3" borderId="1" xfId="0" applyNumberFormat="1" applyFont="1" applyFill="1" applyBorder="1" applyAlignment="1" applyProtection="1">
      <alignment vertical="top" wrapText="1"/>
      <protection hidden="1"/>
    </xf>
    <xf numFmtId="4" fontId="1" fillId="0" borderId="1" xfId="0" applyNumberFormat="1" applyFont="1" applyFill="1" applyBorder="1" applyAlignment="1" applyProtection="1">
      <alignment vertical="center" wrapText="1"/>
      <protection hidden="1"/>
    </xf>
    <xf numFmtId="164" fontId="1" fillId="3" borderId="1" xfId="0" applyNumberFormat="1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wrapText="1"/>
      <protection hidden="1"/>
    </xf>
    <xf numFmtId="49" fontId="0" fillId="5" borderId="1" xfId="0" applyNumberFormat="1" applyFont="1" applyFill="1" applyBorder="1" applyAlignment="1" applyProtection="1">
      <alignment horizontal="center" vertical="center" wrapText="1"/>
      <protection hidden="1"/>
    </xf>
    <xf numFmtId="164" fontId="0" fillId="5" borderId="1" xfId="0" applyNumberFormat="1" applyFont="1" applyFill="1" applyBorder="1" applyAlignment="1" applyProtection="1">
      <alignment horizontal="center" vertical="center" wrapText="1"/>
      <protection hidden="1"/>
    </xf>
    <xf numFmtId="164" fontId="0" fillId="5" borderId="1" xfId="0" applyNumberFormat="1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wrapText="1"/>
      <protection hidden="1"/>
    </xf>
    <xf numFmtId="49" fontId="0" fillId="6" borderId="1" xfId="0" applyNumberFormat="1" applyFont="1" applyFill="1" applyBorder="1" applyAlignment="1" applyProtection="1">
      <alignment horizontal="center" wrapText="1"/>
      <protection hidden="1"/>
    </xf>
    <xf numFmtId="164" fontId="0" fillId="6" borderId="1" xfId="0" applyNumberFormat="1" applyFont="1" applyFill="1" applyBorder="1" applyAlignment="1" applyProtection="1">
      <alignment horizontal="center" vertical="top" wrapText="1"/>
      <protection hidden="1"/>
    </xf>
    <xf numFmtId="0" fontId="1" fillId="7" borderId="1" xfId="0" applyFont="1" applyFill="1" applyBorder="1" applyAlignment="1" applyProtection="1">
      <alignment horizontal="center" textRotation="90" wrapText="1"/>
      <protection hidden="1"/>
    </xf>
    <xf numFmtId="164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7" borderId="1" xfId="0" applyNumberFormat="1" applyFont="1" applyFill="1" applyBorder="1" applyAlignment="1" applyProtection="1">
      <alignment horizontal="center" vertical="top" wrapText="1"/>
      <protection locked="0" hidden="1"/>
    </xf>
    <xf numFmtId="164" fontId="0" fillId="7" borderId="1" xfId="0" applyNumberFormat="1" applyFont="1" applyFill="1" applyBorder="1" applyAlignment="1" applyProtection="1">
      <alignment horizontal="center" vertical="center" wrapText="1"/>
      <protection hidden="1"/>
    </xf>
    <xf numFmtId="164" fontId="0" fillId="7" borderId="1" xfId="0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textRotation="90" wrapText="1"/>
      <protection hidden="1"/>
    </xf>
    <xf numFmtId="49" fontId="1" fillId="2" borderId="1" xfId="0" applyNumberFormat="1" applyFont="1" applyFill="1" applyBorder="1" applyAlignment="1" applyProtection="1">
      <alignment horizontal="left" vertical="top" wrapText="1"/>
      <protection hidden="1"/>
    </xf>
    <xf numFmtId="49" fontId="1" fillId="2" borderId="1" xfId="0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tabSelected="1" topLeftCell="A34" workbookViewId="0">
      <selection activeCell="R61" sqref="R61"/>
    </sheetView>
  </sheetViews>
  <sheetFormatPr defaultRowHeight="15" x14ac:dyDescent="0.25"/>
  <cols>
    <col min="2" max="2" width="43" customWidth="1"/>
    <col min="16" max="17" width="22.7109375" customWidth="1"/>
    <col min="18" max="18" width="26.42578125" customWidth="1"/>
  </cols>
  <sheetData>
    <row r="2" spans="2:21" ht="18.75" x14ac:dyDescent="0.25">
      <c r="B2" s="32" t="s">
        <v>0</v>
      </c>
      <c r="C2" s="33" t="s">
        <v>1</v>
      </c>
      <c r="D2" s="34" t="s">
        <v>2</v>
      </c>
      <c r="E2" s="34"/>
      <c r="F2" s="34"/>
      <c r="G2" s="34"/>
      <c r="H2" s="34"/>
      <c r="I2" s="34" t="s">
        <v>3</v>
      </c>
      <c r="J2" s="34"/>
      <c r="K2" s="34"/>
      <c r="L2" s="34"/>
      <c r="M2" s="34"/>
      <c r="N2" s="34" t="s">
        <v>4</v>
      </c>
      <c r="O2" s="34"/>
      <c r="P2" s="34"/>
      <c r="Q2" s="34"/>
      <c r="R2" s="34"/>
      <c r="S2" s="34"/>
      <c r="T2" s="34"/>
      <c r="U2" s="34"/>
    </row>
    <row r="3" spans="2:21" ht="18.75" x14ac:dyDescent="0.25">
      <c r="B3" s="32"/>
      <c r="C3" s="33"/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31" t="s">
        <v>12</v>
      </c>
      <c r="L3" s="31" t="s">
        <v>13</v>
      </c>
      <c r="M3" s="31" t="s">
        <v>14</v>
      </c>
      <c r="N3" s="30" t="s">
        <v>15</v>
      </c>
      <c r="O3" s="30"/>
      <c r="P3" s="30" t="s">
        <v>16</v>
      </c>
      <c r="Q3" s="30"/>
      <c r="R3" s="30"/>
      <c r="S3" s="30"/>
      <c r="T3" s="31" t="s">
        <v>17</v>
      </c>
      <c r="U3" s="31" t="s">
        <v>18</v>
      </c>
    </row>
    <row r="4" spans="2:21" ht="159.75" x14ac:dyDescent="0.25">
      <c r="B4" s="32"/>
      <c r="C4" s="33"/>
      <c r="D4" s="31"/>
      <c r="E4" s="31"/>
      <c r="F4" s="31"/>
      <c r="G4" s="31"/>
      <c r="H4" s="31"/>
      <c r="I4" s="31"/>
      <c r="J4" s="31"/>
      <c r="K4" s="31"/>
      <c r="L4" s="31"/>
      <c r="M4" s="31"/>
      <c r="N4" s="1" t="s">
        <v>19</v>
      </c>
      <c r="O4" s="2" t="s">
        <v>20</v>
      </c>
      <c r="P4" s="2" t="s">
        <v>21</v>
      </c>
      <c r="Q4" s="25" t="s">
        <v>104</v>
      </c>
      <c r="R4" s="2" t="s">
        <v>22</v>
      </c>
      <c r="S4" s="2" t="s">
        <v>23</v>
      </c>
      <c r="T4" s="31"/>
      <c r="U4" s="31"/>
    </row>
    <row r="5" spans="2:21" ht="37.5" x14ac:dyDescent="0.25">
      <c r="B5" s="3" t="s">
        <v>24</v>
      </c>
      <c r="C5" s="4"/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28200</v>
      </c>
      <c r="P5" s="5">
        <v>589650.13</v>
      </c>
      <c r="Q5" s="26">
        <f>SUM(Q6:Q16)</f>
        <v>1254477.6676445697</v>
      </c>
      <c r="R5" s="5">
        <v>0</v>
      </c>
      <c r="S5" s="5">
        <v>70850</v>
      </c>
      <c r="T5" s="5">
        <v>0</v>
      </c>
      <c r="U5" s="5">
        <v>688700.13</v>
      </c>
    </row>
    <row r="6" spans="2:21" ht="37.5" x14ac:dyDescent="0.3">
      <c r="B6" s="6" t="s">
        <v>25</v>
      </c>
      <c r="C6" s="7" t="s">
        <v>26</v>
      </c>
      <c r="D6" s="8" t="s">
        <v>27</v>
      </c>
      <c r="E6" s="8" t="s">
        <v>27</v>
      </c>
      <c r="F6" s="8" t="s">
        <v>27</v>
      </c>
      <c r="G6" s="8" t="s">
        <v>27</v>
      </c>
      <c r="H6" s="9">
        <v>0</v>
      </c>
      <c r="I6" s="8" t="s">
        <v>27</v>
      </c>
      <c r="J6" s="8" t="s">
        <v>27</v>
      </c>
      <c r="K6" s="8" t="s">
        <v>27</v>
      </c>
      <c r="L6" s="8" t="s">
        <v>27</v>
      </c>
      <c r="M6" s="9">
        <v>0</v>
      </c>
      <c r="N6" s="8" t="s">
        <v>27</v>
      </c>
      <c r="O6" s="8" t="s">
        <v>27</v>
      </c>
      <c r="P6" s="8" t="s">
        <v>27</v>
      </c>
      <c r="Q6" s="27"/>
      <c r="R6" s="8" t="s">
        <v>27</v>
      </c>
      <c r="S6" s="8">
        <v>21150</v>
      </c>
      <c r="T6" s="8" t="s">
        <v>27</v>
      </c>
      <c r="U6" s="10">
        <v>21150</v>
      </c>
    </row>
    <row r="7" spans="2:21" ht="56.25" x14ac:dyDescent="0.3">
      <c r="B7" s="11" t="s">
        <v>28</v>
      </c>
      <c r="C7" s="7" t="s">
        <v>29</v>
      </c>
      <c r="D7" s="8" t="s">
        <v>27</v>
      </c>
      <c r="E7" s="8" t="s">
        <v>27</v>
      </c>
      <c r="F7" s="8" t="s">
        <v>27</v>
      </c>
      <c r="G7" s="8" t="s">
        <v>27</v>
      </c>
      <c r="H7" s="9">
        <v>0</v>
      </c>
      <c r="I7" s="8" t="s">
        <v>27</v>
      </c>
      <c r="J7" s="8" t="s">
        <v>27</v>
      </c>
      <c r="K7" s="8" t="s">
        <v>27</v>
      </c>
      <c r="L7" s="8" t="s">
        <v>27</v>
      </c>
      <c r="M7" s="9">
        <v>0</v>
      </c>
      <c r="N7" s="8" t="s">
        <v>27</v>
      </c>
      <c r="O7" s="8" t="s">
        <v>27</v>
      </c>
      <c r="P7" s="8" t="s">
        <v>27</v>
      </c>
      <c r="Q7" s="27"/>
      <c r="R7" s="8" t="s">
        <v>27</v>
      </c>
      <c r="S7" s="8" t="s">
        <v>27</v>
      </c>
      <c r="T7" s="8" t="s">
        <v>27</v>
      </c>
      <c r="U7" s="10">
        <v>0</v>
      </c>
    </row>
    <row r="8" spans="2:21" ht="37.5" x14ac:dyDescent="0.3">
      <c r="B8" s="11" t="s">
        <v>30</v>
      </c>
      <c r="C8" s="7" t="s">
        <v>31</v>
      </c>
      <c r="D8" s="8" t="s">
        <v>27</v>
      </c>
      <c r="E8" s="8" t="s">
        <v>27</v>
      </c>
      <c r="F8" s="8" t="s">
        <v>27</v>
      </c>
      <c r="G8" s="8" t="s">
        <v>27</v>
      </c>
      <c r="H8" s="9">
        <v>0</v>
      </c>
      <c r="I8" s="8" t="s">
        <v>27</v>
      </c>
      <c r="J8" s="8" t="s">
        <v>27</v>
      </c>
      <c r="K8" s="8" t="s">
        <v>27</v>
      </c>
      <c r="L8" s="8" t="s">
        <v>27</v>
      </c>
      <c r="M8" s="9">
        <v>0</v>
      </c>
      <c r="N8" s="8" t="s">
        <v>27</v>
      </c>
      <c r="O8" s="8" t="s">
        <v>27</v>
      </c>
      <c r="P8" s="8" t="s">
        <v>27</v>
      </c>
      <c r="Q8" s="27"/>
      <c r="R8" s="8" t="s">
        <v>27</v>
      </c>
      <c r="S8" s="8" t="s">
        <v>27</v>
      </c>
      <c r="T8" s="8" t="s">
        <v>27</v>
      </c>
      <c r="U8" s="10">
        <v>0</v>
      </c>
    </row>
    <row r="9" spans="2:21" ht="37.5" x14ac:dyDescent="0.3">
      <c r="B9" s="11" t="s">
        <v>32</v>
      </c>
      <c r="C9" s="7" t="s">
        <v>33</v>
      </c>
      <c r="D9" s="8" t="s">
        <v>27</v>
      </c>
      <c r="E9" s="8" t="s">
        <v>27</v>
      </c>
      <c r="F9" s="8" t="s">
        <v>27</v>
      </c>
      <c r="G9" s="8" t="s">
        <v>27</v>
      </c>
      <c r="H9" s="9">
        <v>0</v>
      </c>
      <c r="I9" s="8" t="s">
        <v>27</v>
      </c>
      <c r="J9" s="8" t="s">
        <v>27</v>
      </c>
      <c r="K9" s="8" t="s">
        <v>27</v>
      </c>
      <c r="L9" s="8" t="s">
        <v>27</v>
      </c>
      <c r="M9" s="9">
        <v>0</v>
      </c>
      <c r="N9" s="8" t="s">
        <v>27</v>
      </c>
      <c r="O9" s="8" t="s">
        <v>27</v>
      </c>
      <c r="P9" s="8" t="s">
        <v>27</v>
      </c>
      <c r="Q9" s="27"/>
      <c r="R9" s="8" t="s">
        <v>27</v>
      </c>
      <c r="S9" s="8" t="s">
        <v>27</v>
      </c>
      <c r="T9" s="8" t="s">
        <v>27</v>
      </c>
      <c r="U9" s="10">
        <v>0</v>
      </c>
    </row>
    <row r="10" spans="2:21" ht="37.5" x14ac:dyDescent="0.3">
      <c r="B10" s="11" t="s">
        <v>34</v>
      </c>
      <c r="C10" s="7" t="s">
        <v>35</v>
      </c>
      <c r="D10" s="8" t="s">
        <v>27</v>
      </c>
      <c r="E10" s="8" t="s">
        <v>27</v>
      </c>
      <c r="F10" s="8" t="s">
        <v>27</v>
      </c>
      <c r="G10" s="8" t="s">
        <v>27</v>
      </c>
      <c r="H10" s="9">
        <v>0</v>
      </c>
      <c r="I10" s="8" t="s">
        <v>27</v>
      </c>
      <c r="J10" s="8" t="s">
        <v>27</v>
      </c>
      <c r="K10" s="8" t="s">
        <v>27</v>
      </c>
      <c r="L10" s="8" t="s">
        <v>27</v>
      </c>
      <c r="M10" s="9">
        <v>0</v>
      </c>
      <c r="N10" s="8" t="s">
        <v>27</v>
      </c>
      <c r="O10" s="8" t="s">
        <v>27</v>
      </c>
      <c r="P10" s="8">
        <v>214180</v>
      </c>
      <c r="Q10" s="27">
        <v>458616.215057828</v>
      </c>
      <c r="R10" s="8" t="s">
        <v>27</v>
      </c>
      <c r="S10" s="8">
        <v>22350</v>
      </c>
      <c r="T10" s="8" t="s">
        <v>27</v>
      </c>
      <c r="U10" s="10">
        <v>236530</v>
      </c>
    </row>
    <row r="11" spans="2:21" ht="37.5" x14ac:dyDescent="0.3">
      <c r="B11" s="11" t="s">
        <v>36</v>
      </c>
      <c r="C11" s="7" t="s">
        <v>37</v>
      </c>
      <c r="D11" s="8" t="s">
        <v>27</v>
      </c>
      <c r="E11" s="8" t="s">
        <v>27</v>
      </c>
      <c r="F11" s="8" t="s">
        <v>27</v>
      </c>
      <c r="G11" s="8" t="s">
        <v>27</v>
      </c>
      <c r="H11" s="9">
        <v>0</v>
      </c>
      <c r="I11" s="8" t="s">
        <v>27</v>
      </c>
      <c r="J11" s="8" t="s">
        <v>27</v>
      </c>
      <c r="K11" s="8" t="s">
        <v>27</v>
      </c>
      <c r="L11" s="8" t="s">
        <v>27</v>
      </c>
      <c r="M11" s="9">
        <v>0</v>
      </c>
      <c r="N11" s="8" t="s">
        <v>27</v>
      </c>
      <c r="O11" s="8" t="s">
        <v>27</v>
      </c>
      <c r="P11" s="8">
        <v>267725</v>
      </c>
      <c r="Q11" s="27">
        <v>687924.32258674188</v>
      </c>
      <c r="R11" s="8" t="s">
        <v>27</v>
      </c>
      <c r="S11" s="8">
        <v>27350</v>
      </c>
      <c r="T11" s="8" t="s">
        <v>27</v>
      </c>
      <c r="U11" s="10">
        <v>295075</v>
      </c>
    </row>
    <row r="12" spans="2:21" ht="37.5" x14ac:dyDescent="0.3">
      <c r="B12" s="11" t="s">
        <v>38</v>
      </c>
      <c r="C12" s="7"/>
      <c r="D12" s="8" t="s">
        <v>27</v>
      </c>
      <c r="E12" s="8" t="s">
        <v>27</v>
      </c>
      <c r="F12" s="8" t="s">
        <v>27</v>
      </c>
      <c r="G12" s="8" t="s">
        <v>27</v>
      </c>
      <c r="H12" s="9">
        <v>0</v>
      </c>
      <c r="I12" s="8" t="s">
        <v>27</v>
      </c>
      <c r="J12" s="8" t="s">
        <v>27</v>
      </c>
      <c r="K12" s="8" t="s">
        <v>27</v>
      </c>
      <c r="L12" s="8" t="s">
        <v>27</v>
      </c>
      <c r="M12" s="9">
        <v>0</v>
      </c>
      <c r="N12" s="8" t="s">
        <v>27</v>
      </c>
      <c r="O12" s="8" t="s">
        <v>27</v>
      </c>
      <c r="P12" s="8" t="s">
        <v>27</v>
      </c>
      <c r="Q12" s="27"/>
      <c r="R12" s="8" t="s">
        <v>27</v>
      </c>
      <c r="S12" s="8" t="s">
        <v>27</v>
      </c>
      <c r="T12" s="8" t="s">
        <v>27</v>
      </c>
      <c r="U12" s="10">
        <v>0</v>
      </c>
    </row>
    <row r="13" spans="2:21" ht="37.5" x14ac:dyDescent="0.3">
      <c r="B13" s="12" t="s">
        <v>39</v>
      </c>
      <c r="C13" s="7" t="s">
        <v>40</v>
      </c>
      <c r="D13" s="8" t="s">
        <v>27</v>
      </c>
      <c r="E13" s="8" t="s">
        <v>27</v>
      </c>
      <c r="F13" s="8" t="s">
        <v>27</v>
      </c>
      <c r="G13" s="8" t="s">
        <v>27</v>
      </c>
      <c r="H13" s="9">
        <v>0</v>
      </c>
      <c r="I13" s="8" t="s">
        <v>27</v>
      </c>
      <c r="J13" s="8" t="s">
        <v>27</v>
      </c>
      <c r="K13" s="8" t="s">
        <v>27</v>
      </c>
      <c r="L13" s="8" t="s">
        <v>27</v>
      </c>
      <c r="M13" s="9">
        <v>0</v>
      </c>
      <c r="N13" s="8" t="s">
        <v>27</v>
      </c>
      <c r="O13" s="8" t="s">
        <v>27</v>
      </c>
      <c r="P13" s="8" t="s">
        <v>27</v>
      </c>
      <c r="Q13" s="27"/>
      <c r="R13" s="8" t="s">
        <v>27</v>
      </c>
      <c r="S13" s="8" t="s">
        <v>27</v>
      </c>
      <c r="T13" s="8" t="s">
        <v>27</v>
      </c>
      <c r="U13" s="10">
        <v>0</v>
      </c>
    </row>
    <row r="14" spans="2:21" ht="37.5" x14ac:dyDescent="0.3">
      <c r="B14" s="11" t="s">
        <v>41</v>
      </c>
      <c r="C14" s="7" t="s">
        <v>42</v>
      </c>
      <c r="D14" s="8" t="s">
        <v>27</v>
      </c>
      <c r="E14" s="8" t="s">
        <v>27</v>
      </c>
      <c r="F14" s="8" t="s">
        <v>27</v>
      </c>
      <c r="G14" s="8" t="s">
        <v>27</v>
      </c>
      <c r="H14" s="9">
        <v>0</v>
      </c>
      <c r="I14" s="8" t="s">
        <v>27</v>
      </c>
      <c r="J14" s="8" t="s">
        <v>27</v>
      </c>
      <c r="K14" s="8" t="s">
        <v>27</v>
      </c>
      <c r="L14" s="8" t="s">
        <v>27</v>
      </c>
      <c r="M14" s="9">
        <v>0</v>
      </c>
      <c r="N14" s="8" t="s">
        <v>27</v>
      </c>
      <c r="O14" s="8">
        <v>28200</v>
      </c>
      <c r="P14" s="8" t="s">
        <v>27</v>
      </c>
      <c r="Q14" s="27"/>
      <c r="R14" s="8" t="s">
        <v>27</v>
      </c>
      <c r="S14" s="8" t="s">
        <v>27</v>
      </c>
      <c r="T14" s="8" t="s">
        <v>27</v>
      </c>
      <c r="U14" s="10">
        <v>28200</v>
      </c>
    </row>
    <row r="15" spans="2:21" ht="37.5" x14ac:dyDescent="0.3">
      <c r="B15" s="11" t="s">
        <v>43</v>
      </c>
      <c r="C15" s="7" t="s">
        <v>44</v>
      </c>
      <c r="D15" s="8" t="s">
        <v>27</v>
      </c>
      <c r="E15" s="8" t="s">
        <v>27</v>
      </c>
      <c r="F15" s="8" t="s">
        <v>27</v>
      </c>
      <c r="G15" s="8" t="s">
        <v>27</v>
      </c>
      <c r="H15" s="9">
        <v>0</v>
      </c>
      <c r="I15" s="8" t="s">
        <v>27</v>
      </c>
      <c r="J15" s="8" t="s">
        <v>27</v>
      </c>
      <c r="K15" s="8" t="s">
        <v>27</v>
      </c>
      <c r="L15" s="8" t="s">
        <v>27</v>
      </c>
      <c r="M15" s="9">
        <v>0</v>
      </c>
      <c r="N15" s="8" t="s">
        <v>27</v>
      </c>
      <c r="O15" s="8" t="s">
        <v>27</v>
      </c>
      <c r="P15" s="8">
        <v>107745.13</v>
      </c>
      <c r="Q15" s="27">
        <v>107937.13</v>
      </c>
      <c r="R15" s="8" t="s">
        <v>27</v>
      </c>
      <c r="S15" s="8" t="s">
        <v>27</v>
      </c>
      <c r="T15" s="8" t="s">
        <v>27</v>
      </c>
      <c r="U15" s="10">
        <v>107745.13</v>
      </c>
    </row>
    <row r="16" spans="2:21" ht="37.5" x14ac:dyDescent="0.3">
      <c r="B16" s="11" t="s">
        <v>45</v>
      </c>
      <c r="C16" s="7"/>
      <c r="D16" s="8" t="s">
        <v>27</v>
      </c>
      <c r="E16" s="8" t="s">
        <v>27</v>
      </c>
      <c r="F16" s="8" t="s">
        <v>27</v>
      </c>
      <c r="G16" s="8" t="s">
        <v>27</v>
      </c>
      <c r="H16" s="9">
        <v>0</v>
      </c>
      <c r="I16" s="8" t="s">
        <v>27</v>
      </c>
      <c r="J16" s="8" t="s">
        <v>27</v>
      </c>
      <c r="K16" s="8" t="s">
        <v>27</v>
      </c>
      <c r="L16" s="8" t="s">
        <v>27</v>
      </c>
      <c r="M16" s="9">
        <v>0</v>
      </c>
      <c r="N16" s="8" t="s">
        <v>27</v>
      </c>
      <c r="O16" s="8" t="s">
        <v>27</v>
      </c>
      <c r="P16" s="8" t="s">
        <v>27</v>
      </c>
      <c r="Q16" s="27"/>
      <c r="R16" s="8" t="s">
        <v>27</v>
      </c>
      <c r="S16" s="8" t="s">
        <v>27</v>
      </c>
      <c r="T16" s="8" t="s">
        <v>27</v>
      </c>
      <c r="U16" s="10">
        <v>0</v>
      </c>
    </row>
    <row r="17" spans="2:21" ht="37.5" x14ac:dyDescent="0.25">
      <c r="B17" s="3" t="s">
        <v>46</v>
      </c>
      <c r="C17" s="4" t="s">
        <v>47</v>
      </c>
      <c r="D17" s="5">
        <v>1869514</v>
      </c>
      <c r="E17" s="5">
        <v>120000</v>
      </c>
      <c r="F17" s="5">
        <v>0</v>
      </c>
      <c r="G17" s="5">
        <v>0</v>
      </c>
      <c r="H17" s="5">
        <v>1989514</v>
      </c>
      <c r="I17" s="5">
        <v>0</v>
      </c>
      <c r="J17" s="5">
        <v>792882</v>
      </c>
      <c r="K17" s="5">
        <v>0</v>
      </c>
      <c r="L17" s="5">
        <v>0</v>
      </c>
      <c r="M17" s="5">
        <v>792882</v>
      </c>
      <c r="N17" s="5">
        <v>0</v>
      </c>
      <c r="O17" s="5">
        <v>50172</v>
      </c>
      <c r="P17" s="5">
        <v>2045450.62</v>
      </c>
      <c r="Q17" s="26">
        <f>SUM(Q18:Q19)</f>
        <v>3246371.8520078128</v>
      </c>
      <c r="R17" s="5">
        <v>0</v>
      </c>
      <c r="S17" s="5">
        <v>0</v>
      </c>
      <c r="T17" s="5">
        <v>120000</v>
      </c>
      <c r="U17" s="5">
        <v>2215622.62</v>
      </c>
    </row>
    <row r="18" spans="2:21" ht="56.25" x14ac:dyDescent="0.3">
      <c r="B18" s="6" t="s">
        <v>48</v>
      </c>
      <c r="C18" s="13"/>
      <c r="D18" s="8" t="s">
        <v>27</v>
      </c>
      <c r="E18" s="8" t="s">
        <v>27</v>
      </c>
      <c r="F18" s="8" t="s">
        <v>27</v>
      </c>
      <c r="G18" s="8" t="s">
        <v>27</v>
      </c>
      <c r="H18" s="9">
        <v>0</v>
      </c>
      <c r="I18" s="8" t="s">
        <v>27</v>
      </c>
      <c r="J18" s="8" t="s">
        <v>27</v>
      </c>
      <c r="K18" s="8" t="s">
        <v>27</v>
      </c>
      <c r="L18" s="8" t="s">
        <v>27</v>
      </c>
      <c r="M18" s="9">
        <v>0</v>
      </c>
      <c r="N18" s="8" t="s">
        <v>27</v>
      </c>
      <c r="O18" s="8">
        <v>50172</v>
      </c>
      <c r="P18" s="8">
        <v>1348424.81</v>
      </c>
      <c r="Q18" s="27">
        <v>2397673.9274774399</v>
      </c>
      <c r="R18" s="8" t="s">
        <v>27</v>
      </c>
      <c r="S18" s="8" t="s">
        <v>27</v>
      </c>
      <c r="T18" s="8">
        <v>120000</v>
      </c>
      <c r="U18" s="10">
        <v>1518596.81</v>
      </c>
    </row>
    <row r="19" spans="2:21" ht="37.5" x14ac:dyDescent="0.3">
      <c r="B19" s="6" t="s">
        <v>49</v>
      </c>
      <c r="C19" s="13"/>
      <c r="D19" s="8">
        <v>1869514</v>
      </c>
      <c r="E19" s="8">
        <v>120000</v>
      </c>
      <c r="F19" s="8" t="s">
        <v>27</v>
      </c>
      <c r="G19" s="8" t="s">
        <v>27</v>
      </c>
      <c r="H19" s="9">
        <v>1989514</v>
      </c>
      <c r="I19" s="8" t="s">
        <v>27</v>
      </c>
      <c r="J19" s="8">
        <v>792882</v>
      </c>
      <c r="K19" s="8" t="s">
        <v>27</v>
      </c>
      <c r="L19" s="8" t="s">
        <v>27</v>
      </c>
      <c r="M19" s="9">
        <v>792882</v>
      </c>
      <c r="N19" s="8" t="s">
        <v>27</v>
      </c>
      <c r="O19" s="8" t="s">
        <v>27</v>
      </c>
      <c r="P19" s="8">
        <v>697025.81</v>
      </c>
      <c r="Q19" s="27">
        <v>848697.92453037272</v>
      </c>
      <c r="R19" s="8" t="s">
        <v>27</v>
      </c>
      <c r="S19" s="8" t="s">
        <v>27</v>
      </c>
      <c r="T19" s="8" t="s">
        <v>27</v>
      </c>
      <c r="U19" s="10">
        <v>697025.81</v>
      </c>
    </row>
    <row r="20" spans="2:21" ht="37.5" x14ac:dyDescent="0.25">
      <c r="B20" s="3" t="s">
        <v>50</v>
      </c>
      <c r="C20" s="4" t="s">
        <v>51</v>
      </c>
      <c r="D20" s="5">
        <v>120000</v>
      </c>
      <c r="E20" s="5">
        <v>0</v>
      </c>
      <c r="F20" s="5">
        <v>0</v>
      </c>
      <c r="G20" s="5">
        <v>0</v>
      </c>
      <c r="H20" s="5">
        <v>120000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581.45000000000005</v>
      </c>
      <c r="Q20" s="26">
        <f>SUM(Q21:Q22)</f>
        <v>581.45000000000005</v>
      </c>
      <c r="R20" s="5">
        <v>0</v>
      </c>
      <c r="S20" s="5">
        <v>0</v>
      </c>
      <c r="T20" s="5">
        <v>0</v>
      </c>
      <c r="U20" s="5">
        <v>581.45000000000005</v>
      </c>
    </row>
    <row r="21" spans="2:21" ht="37.5" x14ac:dyDescent="0.3">
      <c r="B21" s="6" t="s">
        <v>52</v>
      </c>
      <c r="C21" s="7"/>
      <c r="D21" s="8" t="s">
        <v>27</v>
      </c>
      <c r="E21" s="8" t="s">
        <v>27</v>
      </c>
      <c r="F21" s="8" t="s">
        <v>27</v>
      </c>
      <c r="G21" s="8" t="s">
        <v>27</v>
      </c>
      <c r="H21" s="9">
        <v>0</v>
      </c>
      <c r="I21" s="8" t="s">
        <v>27</v>
      </c>
      <c r="J21" s="8" t="s">
        <v>27</v>
      </c>
      <c r="K21" s="8" t="s">
        <v>27</v>
      </c>
      <c r="L21" s="8" t="s">
        <v>27</v>
      </c>
      <c r="M21" s="9">
        <v>0</v>
      </c>
      <c r="N21" s="8" t="s">
        <v>27</v>
      </c>
      <c r="O21" s="8" t="s">
        <v>27</v>
      </c>
      <c r="P21" s="8">
        <v>581.45000000000005</v>
      </c>
      <c r="Q21" s="27">
        <v>581.45000000000005</v>
      </c>
      <c r="R21" s="8" t="s">
        <v>27</v>
      </c>
      <c r="S21" s="8" t="s">
        <v>27</v>
      </c>
      <c r="T21" s="8" t="s">
        <v>27</v>
      </c>
      <c r="U21" s="10">
        <v>581.45000000000005</v>
      </c>
    </row>
    <row r="22" spans="2:21" ht="37.5" x14ac:dyDescent="0.3">
      <c r="B22" s="6" t="s">
        <v>53</v>
      </c>
      <c r="C22" s="7"/>
      <c r="D22" s="8">
        <v>120000</v>
      </c>
      <c r="E22" s="8" t="s">
        <v>27</v>
      </c>
      <c r="F22" s="8" t="s">
        <v>27</v>
      </c>
      <c r="G22" s="8" t="s">
        <v>27</v>
      </c>
      <c r="H22" s="9">
        <v>120000</v>
      </c>
      <c r="I22" s="8" t="s">
        <v>27</v>
      </c>
      <c r="J22" s="8" t="s">
        <v>27</v>
      </c>
      <c r="K22" s="8" t="s">
        <v>27</v>
      </c>
      <c r="L22" s="8" t="s">
        <v>27</v>
      </c>
      <c r="M22" s="9">
        <v>0</v>
      </c>
      <c r="N22" s="8" t="s">
        <v>27</v>
      </c>
      <c r="O22" s="8" t="s">
        <v>27</v>
      </c>
      <c r="P22" s="8" t="s">
        <v>27</v>
      </c>
      <c r="Q22" s="27"/>
      <c r="R22" s="8" t="s">
        <v>27</v>
      </c>
      <c r="S22" s="8" t="s">
        <v>27</v>
      </c>
      <c r="T22" s="8" t="s">
        <v>27</v>
      </c>
      <c r="U22" s="10">
        <v>0</v>
      </c>
    </row>
    <row r="23" spans="2:21" ht="18.75" x14ac:dyDescent="0.25">
      <c r="B23" s="3" t="s">
        <v>54</v>
      </c>
      <c r="C23" s="4"/>
      <c r="D23" s="5">
        <v>5336778</v>
      </c>
      <c r="E23" s="5">
        <v>0</v>
      </c>
      <c r="F23" s="5">
        <v>0</v>
      </c>
      <c r="G23" s="5">
        <v>0</v>
      </c>
      <c r="H23" s="5">
        <v>5336778</v>
      </c>
      <c r="I23" s="5">
        <v>0</v>
      </c>
      <c r="J23" s="5">
        <v>1326997</v>
      </c>
      <c r="K23" s="5">
        <v>0</v>
      </c>
      <c r="L23" s="5">
        <v>0</v>
      </c>
      <c r="M23" s="5">
        <v>1326997</v>
      </c>
      <c r="N23" s="5">
        <v>0</v>
      </c>
      <c r="O23" s="5">
        <v>0</v>
      </c>
      <c r="P23" s="5">
        <v>1441033.83</v>
      </c>
      <c r="Q23" s="26">
        <f>SUM(Q24:Q33)</f>
        <v>1720581.3272680501</v>
      </c>
      <c r="R23" s="5">
        <v>0</v>
      </c>
      <c r="S23" s="5">
        <v>5176</v>
      </c>
      <c r="T23" s="5">
        <v>0</v>
      </c>
      <c r="U23" s="5">
        <v>1446209.83</v>
      </c>
    </row>
    <row r="24" spans="2:21" ht="56.25" x14ac:dyDescent="0.3">
      <c r="B24" s="6" t="s">
        <v>55</v>
      </c>
      <c r="C24" s="13" t="s">
        <v>56</v>
      </c>
      <c r="D24" s="8">
        <v>435683</v>
      </c>
      <c r="E24" s="8" t="s">
        <v>27</v>
      </c>
      <c r="F24" s="8" t="s">
        <v>27</v>
      </c>
      <c r="G24" s="8" t="s">
        <v>27</v>
      </c>
      <c r="H24" s="9">
        <v>435683</v>
      </c>
      <c r="I24" s="8" t="s">
        <v>27</v>
      </c>
      <c r="J24" s="8" t="s">
        <v>27</v>
      </c>
      <c r="K24" s="8" t="s">
        <v>27</v>
      </c>
      <c r="L24" s="8" t="s">
        <v>27</v>
      </c>
      <c r="M24" s="9">
        <v>0</v>
      </c>
      <c r="N24" s="8" t="s">
        <v>27</v>
      </c>
      <c r="O24" s="8" t="s">
        <v>27</v>
      </c>
      <c r="P24" s="8" t="s">
        <v>27</v>
      </c>
      <c r="Q24" s="27"/>
      <c r="R24" s="8" t="s">
        <v>27</v>
      </c>
      <c r="S24" s="8">
        <v>5176</v>
      </c>
      <c r="T24" s="8" t="s">
        <v>27</v>
      </c>
      <c r="U24" s="10">
        <v>5176</v>
      </c>
    </row>
    <row r="25" spans="2:21" ht="112.5" x14ac:dyDescent="0.3">
      <c r="B25" s="6" t="s">
        <v>57</v>
      </c>
      <c r="C25" s="13" t="s">
        <v>58</v>
      </c>
      <c r="D25" s="8">
        <v>1414097</v>
      </c>
      <c r="E25" s="8" t="s">
        <v>27</v>
      </c>
      <c r="F25" s="8" t="s">
        <v>27</v>
      </c>
      <c r="G25" s="8" t="s">
        <v>27</v>
      </c>
      <c r="H25" s="9">
        <v>1414097</v>
      </c>
      <c r="I25" s="8" t="s">
        <v>27</v>
      </c>
      <c r="J25" s="8" t="s">
        <v>27</v>
      </c>
      <c r="K25" s="8" t="s">
        <v>27</v>
      </c>
      <c r="L25" s="8" t="s">
        <v>27</v>
      </c>
      <c r="M25" s="9">
        <v>0</v>
      </c>
      <c r="N25" s="8" t="s">
        <v>27</v>
      </c>
      <c r="O25" s="8" t="s">
        <v>27</v>
      </c>
      <c r="P25" s="8" t="s">
        <v>27</v>
      </c>
      <c r="Q25" s="27"/>
      <c r="R25" s="8" t="s">
        <v>27</v>
      </c>
      <c r="S25" s="8" t="s">
        <v>27</v>
      </c>
      <c r="T25" s="8" t="s">
        <v>27</v>
      </c>
      <c r="U25" s="10">
        <v>0</v>
      </c>
    </row>
    <row r="26" spans="2:21" ht="37.5" x14ac:dyDescent="0.3">
      <c r="B26" s="6" t="s">
        <v>59</v>
      </c>
      <c r="C26" s="13"/>
      <c r="D26" s="8">
        <v>510207</v>
      </c>
      <c r="E26" s="8" t="s">
        <v>27</v>
      </c>
      <c r="F26" s="8" t="s">
        <v>27</v>
      </c>
      <c r="G26" s="8" t="s">
        <v>27</v>
      </c>
      <c r="H26" s="9">
        <v>510207</v>
      </c>
      <c r="I26" s="8" t="s">
        <v>27</v>
      </c>
      <c r="J26" s="8" t="s">
        <v>27</v>
      </c>
      <c r="K26" s="8" t="s">
        <v>27</v>
      </c>
      <c r="L26" s="8" t="s">
        <v>27</v>
      </c>
      <c r="M26" s="9">
        <v>0</v>
      </c>
      <c r="N26" s="8" t="s">
        <v>27</v>
      </c>
      <c r="O26" s="8" t="s">
        <v>27</v>
      </c>
      <c r="P26" s="8">
        <v>1299444.98</v>
      </c>
      <c r="Q26" s="27">
        <v>1578992.47726805</v>
      </c>
      <c r="R26" s="8" t="s">
        <v>27</v>
      </c>
      <c r="S26" s="8" t="s">
        <v>27</v>
      </c>
      <c r="T26" s="8" t="s">
        <v>27</v>
      </c>
      <c r="U26" s="10">
        <v>1299444.98</v>
      </c>
    </row>
    <row r="27" spans="2:21" ht="37.5" x14ac:dyDescent="0.3">
      <c r="B27" s="6" t="s">
        <v>60</v>
      </c>
      <c r="C27" s="13"/>
      <c r="D27" s="8" t="s">
        <v>27</v>
      </c>
      <c r="E27" s="8" t="s">
        <v>27</v>
      </c>
      <c r="F27" s="8" t="s">
        <v>27</v>
      </c>
      <c r="G27" s="8" t="s">
        <v>27</v>
      </c>
      <c r="H27" s="9">
        <v>0</v>
      </c>
      <c r="I27" s="8" t="s">
        <v>27</v>
      </c>
      <c r="J27" s="8" t="s">
        <v>27</v>
      </c>
      <c r="K27" s="8" t="s">
        <v>27</v>
      </c>
      <c r="L27" s="8" t="s">
        <v>27</v>
      </c>
      <c r="M27" s="9">
        <v>0</v>
      </c>
      <c r="N27" s="8" t="s">
        <v>27</v>
      </c>
      <c r="O27" s="8" t="s">
        <v>27</v>
      </c>
      <c r="P27" s="8">
        <v>141588.85</v>
      </c>
      <c r="Q27" s="27">
        <v>141588.85</v>
      </c>
      <c r="R27" s="8" t="s">
        <v>27</v>
      </c>
      <c r="S27" s="8" t="s">
        <v>27</v>
      </c>
      <c r="T27" s="8" t="s">
        <v>27</v>
      </c>
      <c r="U27" s="10">
        <v>141588.85</v>
      </c>
    </row>
    <row r="28" spans="2:21" ht="112.5" x14ac:dyDescent="0.3">
      <c r="B28" s="6" t="s">
        <v>61</v>
      </c>
      <c r="C28" s="13" t="s">
        <v>62</v>
      </c>
      <c r="D28" s="8">
        <v>306608</v>
      </c>
      <c r="E28" s="8" t="s">
        <v>27</v>
      </c>
      <c r="F28" s="8" t="s">
        <v>27</v>
      </c>
      <c r="G28" s="8" t="s">
        <v>27</v>
      </c>
      <c r="H28" s="9">
        <v>306608</v>
      </c>
      <c r="I28" s="8" t="s">
        <v>27</v>
      </c>
      <c r="J28" s="8" t="s">
        <v>27</v>
      </c>
      <c r="K28" s="8" t="s">
        <v>27</v>
      </c>
      <c r="L28" s="8" t="s">
        <v>27</v>
      </c>
      <c r="M28" s="9">
        <v>0</v>
      </c>
      <c r="N28" s="8" t="s">
        <v>27</v>
      </c>
      <c r="O28" s="8" t="s">
        <v>27</v>
      </c>
      <c r="P28" s="8" t="s">
        <v>27</v>
      </c>
      <c r="Q28" s="27"/>
      <c r="R28" s="8" t="s">
        <v>27</v>
      </c>
      <c r="S28" s="8" t="s">
        <v>27</v>
      </c>
      <c r="T28" s="8" t="s">
        <v>27</v>
      </c>
      <c r="U28" s="10">
        <v>0</v>
      </c>
    </row>
    <row r="29" spans="2:21" ht="37.5" x14ac:dyDescent="0.3">
      <c r="B29" s="6" t="s">
        <v>63</v>
      </c>
      <c r="C29" s="13"/>
      <c r="D29" s="8" t="s">
        <v>27</v>
      </c>
      <c r="E29" s="8" t="s">
        <v>27</v>
      </c>
      <c r="F29" s="8" t="s">
        <v>27</v>
      </c>
      <c r="G29" s="8" t="s">
        <v>27</v>
      </c>
      <c r="H29" s="9">
        <v>0</v>
      </c>
      <c r="I29" s="8" t="s">
        <v>27</v>
      </c>
      <c r="J29" s="8" t="s">
        <v>27</v>
      </c>
      <c r="K29" s="8" t="s">
        <v>27</v>
      </c>
      <c r="L29" s="8" t="s">
        <v>27</v>
      </c>
      <c r="M29" s="9">
        <v>0</v>
      </c>
      <c r="N29" s="8" t="s">
        <v>27</v>
      </c>
      <c r="O29" s="8" t="s">
        <v>27</v>
      </c>
      <c r="P29" s="8" t="s">
        <v>27</v>
      </c>
      <c r="Q29" s="27"/>
      <c r="R29" s="8" t="s">
        <v>27</v>
      </c>
      <c r="S29" s="8" t="s">
        <v>27</v>
      </c>
      <c r="T29" s="8" t="s">
        <v>27</v>
      </c>
      <c r="U29" s="10">
        <v>0</v>
      </c>
    </row>
    <row r="30" spans="2:21" ht="56.25" x14ac:dyDescent="0.3">
      <c r="B30" s="6" t="s">
        <v>64</v>
      </c>
      <c r="C30" s="13"/>
      <c r="D30" s="8">
        <v>2670183</v>
      </c>
      <c r="E30" s="8" t="s">
        <v>27</v>
      </c>
      <c r="F30" s="8" t="s">
        <v>27</v>
      </c>
      <c r="G30" s="8" t="s">
        <v>27</v>
      </c>
      <c r="H30" s="9">
        <v>2670183</v>
      </c>
      <c r="I30" s="8" t="s">
        <v>27</v>
      </c>
      <c r="J30" s="8">
        <v>1326997</v>
      </c>
      <c r="K30" s="8" t="s">
        <v>27</v>
      </c>
      <c r="L30" s="8" t="s">
        <v>27</v>
      </c>
      <c r="M30" s="9">
        <v>1326997</v>
      </c>
      <c r="N30" s="8" t="s">
        <v>27</v>
      </c>
      <c r="O30" s="8" t="s">
        <v>27</v>
      </c>
      <c r="P30" s="8" t="s">
        <v>27</v>
      </c>
      <c r="Q30" s="27"/>
      <c r="R30" s="8" t="s">
        <v>27</v>
      </c>
      <c r="S30" s="8" t="s">
        <v>27</v>
      </c>
      <c r="T30" s="8" t="s">
        <v>27</v>
      </c>
      <c r="U30" s="10">
        <v>0</v>
      </c>
    </row>
    <row r="31" spans="2:21" ht="18.75" x14ac:dyDescent="0.3">
      <c r="B31" s="3" t="s">
        <v>65</v>
      </c>
      <c r="C31" s="14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26"/>
      <c r="R31" s="5">
        <v>0</v>
      </c>
      <c r="S31" s="5">
        <v>0</v>
      </c>
      <c r="T31" s="5">
        <v>0</v>
      </c>
      <c r="U31" s="5">
        <v>0</v>
      </c>
    </row>
    <row r="32" spans="2:21" ht="37.5" x14ac:dyDescent="0.3">
      <c r="B32" s="6" t="s">
        <v>66</v>
      </c>
      <c r="C32" s="13"/>
      <c r="D32" s="8" t="s">
        <v>27</v>
      </c>
      <c r="E32" s="8" t="s">
        <v>27</v>
      </c>
      <c r="F32" s="8" t="s">
        <v>27</v>
      </c>
      <c r="G32" s="8" t="s">
        <v>27</v>
      </c>
      <c r="H32" s="9">
        <v>0</v>
      </c>
      <c r="I32" s="8" t="s">
        <v>27</v>
      </c>
      <c r="J32" s="8" t="s">
        <v>27</v>
      </c>
      <c r="K32" s="8" t="s">
        <v>27</v>
      </c>
      <c r="L32" s="8" t="s">
        <v>27</v>
      </c>
      <c r="M32" s="9">
        <v>0</v>
      </c>
      <c r="N32" s="8" t="s">
        <v>27</v>
      </c>
      <c r="O32" s="8" t="s">
        <v>27</v>
      </c>
      <c r="P32" s="8" t="s">
        <v>27</v>
      </c>
      <c r="Q32" s="27"/>
      <c r="R32" s="8" t="s">
        <v>27</v>
      </c>
      <c r="S32" s="8" t="s">
        <v>27</v>
      </c>
      <c r="T32" s="8" t="s">
        <v>27</v>
      </c>
      <c r="U32" s="10">
        <v>0</v>
      </c>
    </row>
    <row r="33" spans="2:21" ht="37.5" x14ac:dyDescent="0.3">
      <c r="B33" s="6" t="s">
        <v>67</v>
      </c>
      <c r="C33" s="13"/>
      <c r="D33" s="8" t="s">
        <v>27</v>
      </c>
      <c r="E33" s="8" t="s">
        <v>27</v>
      </c>
      <c r="F33" s="8" t="s">
        <v>27</v>
      </c>
      <c r="G33" s="8" t="s">
        <v>27</v>
      </c>
      <c r="H33" s="9">
        <v>0</v>
      </c>
      <c r="I33" s="8" t="s">
        <v>27</v>
      </c>
      <c r="J33" s="8" t="s">
        <v>27</v>
      </c>
      <c r="K33" s="8" t="s">
        <v>27</v>
      </c>
      <c r="L33" s="8" t="s">
        <v>27</v>
      </c>
      <c r="M33" s="9">
        <v>0</v>
      </c>
      <c r="N33" s="8" t="s">
        <v>27</v>
      </c>
      <c r="O33" s="8" t="s">
        <v>27</v>
      </c>
      <c r="P33" s="8" t="s">
        <v>27</v>
      </c>
      <c r="Q33" s="27"/>
      <c r="R33" s="8" t="s">
        <v>27</v>
      </c>
      <c r="S33" s="8" t="s">
        <v>27</v>
      </c>
      <c r="T33" s="8" t="s">
        <v>27</v>
      </c>
      <c r="U33" s="10">
        <v>0</v>
      </c>
    </row>
    <row r="34" spans="2:21" ht="18.75" x14ac:dyDescent="0.3">
      <c r="B34" s="3" t="s">
        <v>68</v>
      </c>
      <c r="C34" s="14"/>
      <c r="D34" s="5">
        <v>716650</v>
      </c>
      <c r="E34" s="5">
        <v>0</v>
      </c>
      <c r="F34" s="5">
        <v>0</v>
      </c>
      <c r="G34" s="5">
        <v>0</v>
      </c>
      <c r="H34" s="5">
        <v>716650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26"/>
      <c r="R34" s="5">
        <v>0</v>
      </c>
      <c r="S34" s="5">
        <v>91777</v>
      </c>
      <c r="T34" s="5">
        <v>0</v>
      </c>
      <c r="U34" s="5">
        <v>91777</v>
      </c>
    </row>
    <row r="35" spans="2:21" ht="112.5" x14ac:dyDescent="0.3">
      <c r="B35" s="6" t="s">
        <v>69</v>
      </c>
      <c r="C35" s="13" t="s">
        <v>70</v>
      </c>
      <c r="D35" s="8" t="s">
        <v>27</v>
      </c>
      <c r="E35" s="8" t="s">
        <v>27</v>
      </c>
      <c r="F35" s="8" t="s">
        <v>27</v>
      </c>
      <c r="G35" s="8" t="s">
        <v>27</v>
      </c>
      <c r="H35" s="9">
        <v>0</v>
      </c>
      <c r="I35" s="8" t="s">
        <v>27</v>
      </c>
      <c r="J35" s="8" t="s">
        <v>27</v>
      </c>
      <c r="K35" s="8" t="s">
        <v>27</v>
      </c>
      <c r="L35" s="8" t="s">
        <v>27</v>
      </c>
      <c r="M35" s="9">
        <v>0</v>
      </c>
      <c r="N35" s="8" t="s">
        <v>27</v>
      </c>
      <c r="O35" s="8" t="s">
        <v>27</v>
      </c>
      <c r="P35" s="8" t="s">
        <v>27</v>
      </c>
      <c r="Q35" s="27"/>
      <c r="R35" s="8" t="s">
        <v>27</v>
      </c>
      <c r="S35" s="8" t="s">
        <v>27</v>
      </c>
      <c r="T35" s="8" t="s">
        <v>27</v>
      </c>
      <c r="U35" s="10">
        <v>0</v>
      </c>
    </row>
    <row r="36" spans="2:21" ht="37.5" x14ac:dyDescent="0.3">
      <c r="B36" s="6" t="s">
        <v>71</v>
      </c>
      <c r="C36" s="13" t="s">
        <v>72</v>
      </c>
      <c r="D36" s="8">
        <v>614097</v>
      </c>
      <c r="E36" s="8" t="s">
        <v>27</v>
      </c>
      <c r="F36" s="8" t="s">
        <v>27</v>
      </c>
      <c r="G36" s="8" t="s">
        <v>27</v>
      </c>
      <c r="H36" s="9">
        <v>614097</v>
      </c>
      <c r="I36" s="8" t="s">
        <v>27</v>
      </c>
      <c r="J36" s="8" t="s">
        <v>27</v>
      </c>
      <c r="K36" s="8" t="s">
        <v>27</v>
      </c>
      <c r="L36" s="8" t="s">
        <v>27</v>
      </c>
      <c r="M36" s="9">
        <v>0</v>
      </c>
      <c r="N36" s="8" t="s">
        <v>27</v>
      </c>
      <c r="O36" s="8" t="s">
        <v>27</v>
      </c>
      <c r="P36" s="8" t="s">
        <v>27</v>
      </c>
      <c r="Q36" s="27"/>
      <c r="R36" s="8" t="s">
        <v>27</v>
      </c>
      <c r="S36" s="8">
        <v>69249</v>
      </c>
      <c r="T36" s="8" t="s">
        <v>27</v>
      </c>
      <c r="U36" s="10">
        <v>69249</v>
      </c>
    </row>
    <row r="37" spans="2:21" ht="37.5" x14ac:dyDescent="0.3">
      <c r="B37" s="6" t="s">
        <v>73</v>
      </c>
      <c r="C37" s="13" t="s">
        <v>74</v>
      </c>
      <c r="D37" s="8" t="s">
        <v>27</v>
      </c>
      <c r="E37" s="8" t="s">
        <v>27</v>
      </c>
      <c r="F37" s="8" t="s">
        <v>27</v>
      </c>
      <c r="G37" s="8" t="s">
        <v>27</v>
      </c>
      <c r="H37" s="9">
        <v>0</v>
      </c>
      <c r="I37" s="8" t="s">
        <v>27</v>
      </c>
      <c r="J37" s="8" t="s">
        <v>27</v>
      </c>
      <c r="K37" s="8" t="s">
        <v>27</v>
      </c>
      <c r="L37" s="8" t="s">
        <v>27</v>
      </c>
      <c r="M37" s="9">
        <v>0</v>
      </c>
      <c r="N37" s="8" t="s">
        <v>27</v>
      </c>
      <c r="O37" s="8" t="s">
        <v>27</v>
      </c>
      <c r="P37" s="8" t="s">
        <v>27</v>
      </c>
      <c r="Q37" s="27"/>
      <c r="R37" s="8" t="s">
        <v>27</v>
      </c>
      <c r="S37" s="8">
        <v>15138</v>
      </c>
      <c r="T37" s="8" t="s">
        <v>27</v>
      </c>
      <c r="U37" s="10">
        <v>15138</v>
      </c>
    </row>
    <row r="38" spans="2:21" ht="56.25" x14ac:dyDescent="0.3">
      <c r="B38" s="6" t="s">
        <v>75</v>
      </c>
      <c r="C38" s="13" t="s">
        <v>76</v>
      </c>
      <c r="D38" s="8">
        <v>102553</v>
      </c>
      <c r="E38" s="8" t="s">
        <v>27</v>
      </c>
      <c r="F38" s="8" t="s">
        <v>27</v>
      </c>
      <c r="G38" s="8" t="s">
        <v>27</v>
      </c>
      <c r="H38" s="9">
        <v>102553</v>
      </c>
      <c r="I38" s="8" t="s">
        <v>27</v>
      </c>
      <c r="J38" s="8" t="s">
        <v>27</v>
      </c>
      <c r="K38" s="8" t="s">
        <v>27</v>
      </c>
      <c r="L38" s="8" t="s">
        <v>27</v>
      </c>
      <c r="M38" s="9">
        <v>0</v>
      </c>
      <c r="N38" s="8" t="s">
        <v>27</v>
      </c>
      <c r="O38" s="8" t="s">
        <v>27</v>
      </c>
      <c r="P38" s="8" t="s">
        <v>27</v>
      </c>
      <c r="Q38" s="27"/>
      <c r="R38" s="8" t="s">
        <v>27</v>
      </c>
      <c r="S38" s="8">
        <v>7390</v>
      </c>
      <c r="T38" s="8" t="s">
        <v>27</v>
      </c>
      <c r="U38" s="10">
        <v>7390</v>
      </c>
    </row>
    <row r="39" spans="2:21" ht="18.75" x14ac:dyDescent="0.3">
      <c r="B39" s="3" t="s">
        <v>77</v>
      </c>
      <c r="C39" s="1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80695.98000000001</v>
      </c>
      <c r="Q39" s="26">
        <f>SUM(Q40:Q43)</f>
        <v>80695.98000000001</v>
      </c>
      <c r="R39" s="5">
        <v>0</v>
      </c>
      <c r="S39" s="5">
        <v>44875</v>
      </c>
      <c r="T39" s="5">
        <v>45443</v>
      </c>
      <c r="U39" s="5">
        <v>171013.97999999998</v>
      </c>
    </row>
    <row r="40" spans="2:21" ht="37.5" x14ac:dyDescent="0.3">
      <c r="B40" s="6" t="s">
        <v>78</v>
      </c>
      <c r="C40" s="13" t="s">
        <v>79</v>
      </c>
      <c r="D40" s="8" t="s">
        <v>27</v>
      </c>
      <c r="E40" s="8" t="s">
        <v>27</v>
      </c>
      <c r="F40" s="8" t="s">
        <v>27</v>
      </c>
      <c r="G40" s="8" t="s">
        <v>27</v>
      </c>
      <c r="H40" s="9">
        <v>0</v>
      </c>
      <c r="I40" s="8" t="s">
        <v>27</v>
      </c>
      <c r="J40" s="8" t="s">
        <v>27</v>
      </c>
      <c r="K40" s="8" t="s">
        <v>27</v>
      </c>
      <c r="L40" s="8" t="s">
        <v>27</v>
      </c>
      <c r="M40" s="9">
        <v>0</v>
      </c>
      <c r="N40" s="8" t="s">
        <v>27</v>
      </c>
      <c r="O40" s="8" t="s">
        <v>27</v>
      </c>
      <c r="P40" s="8" t="s">
        <v>27</v>
      </c>
      <c r="Q40" s="27"/>
      <c r="R40" s="8" t="s">
        <v>27</v>
      </c>
      <c r="S40" s="8">
        <v>44875</v>
      </c>
      <c r="T40" s="8" t="s">
        <v>27</v>
      </c>
      <c r="U40" s="10">
        <v>44875</v>
      </c>
    </row>
    <row r="41" spans="2:21" ht="37.5" x14ac:dyDescent="0.3">
      <c r="B41" s="6" t="s">
        <v>80</v>
      </c>
      <c r="C41" s="13" t="s">
        <v>81</v>
      </c>
      <c r="D41" s="8" t="s">
        <v>27</v>
      </c>
      <c r="E41" s="8" t="s">
        <v>27</v>
      </c>
      <c r="F41" s="8" t="s">
        <v>27</v>
      </c>
      <c r="G41" s="8" t="s">
        <v>27</v>
      </c>
      <c r="H41" s="9">
        <v>0</v>
      </c>
      <c r="I41" s="8" t="s">
        <v>27</v>
      </c>
      <c r="J41" s="8" t="s">
        <v>27</v>
      </c>
      <c r="K41" s="8" t="s">
        <v>27</v>
      </c>
      <c r="L41" s="8" t="s">
        <v>27</v>
      </c>
      <c r="M41" s="9">
        <v>0</v>
      </c>
      <c r="N41" s="8" t="s">
        <v>27</v>
      </c>
      <c r="O41" s="8" t="s">
        <v>27</v>
      </c>
      <c r="P41" s="8">
        <v>58791.3</v>
      </c>
      <c r="Q41" s="27">
        <v>58791.3</v>
      </c>
      <c r="R41" s="8" t="s">
        <v>27</v>
      </c>
      <c r="S41" s="8" t="s">
        <v>27</v>
      </c>
      <c r="T41" s="8">
        <v>45443</v>
      </c>
      <c r="U41" s="10">
        <v>104234.3</v>
      </c>
    </row>
    <row r="42" spans="2:21" ht="37.5" x14ac:dyDescent="0.3">
      <c r="B42" s="6" t="s">
        <v>82</v>
      </c>
      <c r="C42" s="13"/>
      <c r="D42" s="8" t="s">
        <v>27</v>
      </c>
      <c r="E42" s="8" t="s">
        <v>27</v>
      </c>
      <c r="F42" s="8" t="s">
        <v>27</v>
      </c>
      <c r="G42" s="8" t="s">
        <v>27</v>
      </c>
      <c r="H42" s="9">
        <v>0</v>
      </c>
      <c r="I42" s="8" t="s">
        <v>27</v>
      </c>
      <c r="J42" s="8" t="s">
        <v>27</v>
      </c>
      <c r="K42" s="8" t="s">
        <v>27</v>
      </c>
      <c r="L42" s="8" t="s">
        <v>27</v>
      </c>
      <c r="M42" s="9">
        <v>0</v>
      </c>
      <c r="N42" s="8" t="s">
        <v>27</v>
      </c>
      <c r="O42" s="8" t="s">
        <v>27</v>
      </c>
      <c r="P42" s="8">
        <v>21904.68</v>
      </c>
      <c r="Q42" s="27">
        <v>21904.68</v>
      </c>
      <c r="R42" s="8" t="s">
        <v>27</v>
      </c>
      <c r="S42" s="8" t="s">
        <v>27</v>
      </c>
      <c r="T42" s="8" t="s">
        <v>27</v>
      </c>
      <c r="U42" s="10">
        <v>21904.68</v>
      </c>
    </row>
    <row r="43" spans="2:21" ht="37.5" x14ac:dyDescent="0.3">
      <c r="B43" s="6" t="s">
        <v>83</v>
      </c>
      <c r="C43" s="13" t="s">
        <v>84</v>
      </c>
      <c r="D43" s="8" t="s">
        <v>27</v>
      </c>
      <c r="E43" s="8" t="s">
        <v>27</v>
      </c>
      <c r="F43" s="8" t="s">
        <v>27</v>
      </c>
      <c r="G43" s="8" t="s">
        <v>27</v>
      </c>
      <c r="H43" s="9">
        <v>0</v>
      </c>
      <c r="I43" s="8" t="s">
        <v>27</v>
      </c>
      <c r="J43" s="8" t="s">
        <v>27</v>
      </c>
      <c r="K43" s="8" t="s">
        <v>27</v>
      </c>
      <c r="L43" s="8" t="s">
        <v>27</v>
      </c>
      <c r="M43" s="9">
        <v>0</v>
      </c>
      <c r="N43" s="8" t="s">
        <v>27</v>
      </c>
      <c r="O43" s="8" t="s">
        <v>27</v>
      </c>
      <c r="P43" s="8" t="s">
        <v>27</v>
      </c>
      <c r="Q43" s="27"/>
      <c r="R43" s="8" t="s">
        <v>27</v>
      </c>
      <c r="S43" s="8" t="s">
        <v>27</v>
      </c>
      <c r="T43" s="8" t="s">
        <v>27</v>
      </c>
      <c r="U43" s="10">
        <v>0</v>
      </c>
    </row>
    <row r="44" spans="2:21" ht="37.5" x14ac:dyDescent="0.25">
      <c r="B44" s="3" t="s">
        <v>85</v>
      </c>
      <c r="C44" s="4"/>
      <c r="D44" s="5">
        <v>590943</v>
      </c>
      <c r="E44" s="5">
        <v>0</v>
      </c>
      <c r="F44" s="5">
        <v>0</v>
      </c>
      <c r="G44" s="5">
        <v>0</v>
      </c>
      <c r="H44" s="5">
        <v>590943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26"/>
      <c r="R44" s="5">
        <v>0</v>
      </c>
      <c r="S44" s="5">
        <v>2000</v>
      </c>
      <c r="T44" s="5">
        <v>0</v>
      </c>
      <c r="U44" s="5">
        <v>2000</v>
      </c>
    </row>
    <row r="45" spans="2:21" ht="75" x14ac:dyDescent="0.3">
      <c r="B45" s="6" t="s">
        <v>86</v>
      </c>
      <c r="C45" s="13" t="s">
        <v>87</v>
      </c>
      <c r="D45" s="8" t="s">
        <v>27</v>
      </c>
      <c r="E45" s="8" t="s">
        <v>27</v>
      </c>
      <c r="F45" s="8" t="s">
        <v>27</v>
      </c>
      <c r="G45" s="8" t="s">
        <v>27</v>
      </c>
      <c r="H45" s="9">
        <v>0</v>
      </c>
      <c r="I45" s="8" t="s">
        <v>27</v>
      </c>
      <c r="J45" s="8" t="s">
        <v>27</v>
      </c>
      <c r="K45" s="8" t="s">
        <v>27</v>
      </c>
      <c r="L45" s="8" t="s">
        <v>27</v>
      </c>
      <c r="M45" s="9">
        <v>0</v>
      </c>
      <c r="N45" s="8" t="s">
        <v>27</v>
      </c>
      <c r="O45" s="8" t="s">
        <v>27</v>
      </c>
      <c r="P45" s="8" t="s">
        <v>27</v>
      </c>
      <c r="Q45" s="27"/>
      <c r="R45" s="8" t="s">
        <v>27</v>
      </c>
      <c r="S45" s="8" t="s">
        <v>27</v>
      </c>
      <c r="T45" s="8" t="s">
        <v>27</v>
      </c>
      <c r="U45" s="10">
        <v>0</v>
      </c>
    </row>
    <row r="46" spans="2:21" ht="37.5" x14ac:dyDescent="0.3">
      <c r="B46" s="6" t="s">
        <v>88</v>
      </c>
      <c r="C46" s="13" t="s">
        <v>89</v>
      </c>
      <c r="D46" s="8" t="s">
        <v>27</v>
      </c>
      <c r="E46" s="8" t="s">
        <v>27</v>
      </c>
      <c r="F46" s="8" t="s">
        <v>27</v>
      </c>
      <c r="G46" s="8" t="s">
        <v>27</v>
      </c>
      <c r="H46" s="9">
        <v>0</v>
      </c>
      <c r="I46" s="8" t="s">
        <v>27</v>
      </c>
      <c r="J46" s="8" t="s">
        <v>27</v>
      </c>
      <c r="K46" s="8" t="s">
        <v>27</v>
      </c>
      <c r="L46" s="8" t="s">
        <v>27</v>
      </c>
      <c r="M46" s="9">
        <v>0</v>
      </c>
      <c r="N46" s="8" t="s">
        <v>27</v>
      </c>
      <c r="O46" s="8" t="s">
        <v>27</v>
      </c>
      <c r="P46" s="8" t="s">
        <v>27</v>
      </c>
      <c r="Q46" s="27"/>
      <c r="R46" s="8" t="s">
        <v>27</v>
      </c>
      <c r="S46" s="8" t="s">
        <v>27</v>
      </c>
      <c r="T46" s="8" t="s">
        <v>27</v>
      </c>
      <c r="U46" s="10">
        <v>0</v>
      </c>
    </row>
    <row r="47" spans="2:21" ht="37.5" x14ac:dyDescent="0.3">
      <c r="B47" s="6" t="s">
        <v>90</v>
      </c>
      <c r="C47" s="13" t="s">
        <v>91</v>
      </c>
      <c r="D47" s="8" t="s">
        <v>27</v>
      </c>
      <c r="E47" s="8" t="s">
        <v>27</v>
      </c>
      <c r="F47" s="8" t="s">
        <v>27</v>
      </c>
      <c r="G47" s="8" t="s">
        <v>27</v>
      </c>
      <c r="H47" s="9">
        <v>0</v>
      </c>
      <c r="I47" s="8" t="s">
        <v>27</v>
      </c>
      <c r="J47" s="8" t="s">
        <v>27</v>
      </c>
      <c r="K47" s="8" t="s">
        <v>27</v>
      </c>
      <c r="L47" s="8" t="s">
        <v>27</v>
      </c>
      <c r="M47" s="9">
        <v>0</v>
      </c>
      <c r="N47" s="8" t="s">
        <v>27</v>
      </c>
      <c r="O47" s="8" t="s">
        <v>27</v>
      </c>
      <c r="P47" s="8" t="s">
        <v>27</v>
      </c>
      <c r="Q47" s="27"/>
      <c r="R47" s="8" t="s">
        <v>27</v>
      </c>
      <c r="S47" s="8">
        <v>2000</v>
      </c>
      <c r="T47" s="8" t="s">
        <v>27</v>
      </c>
      <c r="U47" s="10">
        <v>2000</v>
      </c>
    </row>
    <row r="48" spans="2:21" ht="37.5" x14ac:dyDescent="0.3">
      <c r="B48" s="6" t="s">
        <v>92</v>
      </c>
      <c r="C48" s="13" t="s">
        <v>93</v>
      </c>
      <c r="D48" s="8" t="s">
        <v>27</v>
      </c>
      <c r="E48" s="8" t="s">
        <v>27</v>
      </c>
      <c r="F48" s="8" t="s">
        <v>27</v>
      </c>
      <c r="G48" s="8" t="s">
        <v>27</v>
      </c>
      <c r="H48" s="9">
        <v>0</v>
      </c>
      <c r="I48" s="8" t="s">
        <v>27</v>
      </c>
      <c r="J48" s="8" t="s">
        <v>27</v>
      </c>
      <c r="K48" s="8" t="s">
        <v>27</v>
      </c>
      <c r="L48" s="8" t="s">
        <v>27</v>
      </c>
      <c r="M48" s="9">
        <v>0</v>
      </c>
      <c r="N48" s="8" t="s">
        <v>27</v>
      </c>
      <c r="O48" s="8" t="s">
        <v>27</v>
      </c>
      <c r="P48" s="8" t="s">
        <v>27</v>
      </c>
      <c r="Q48" s="27"/>
      <c r="R48" s="8" t="s">
        <v>27</v>
      </c>
      <c r="S48" s="8" t="s">
        <v>27</v>
      </c>
      <c r="T48" s="8" t="s">
        <v>27</v>
      </c>
      <c r="U48" s="10">
        <v>0</v>
      </c>
    </row>
    <row r="49" spans="2:21" ht="112.5" x14ac:dyDescent="0.3">
      <c r="B49" s="6" t="s">
        <v>94</v>
      </c>
      <c r="C49" s="13" t="s">
        <v>95</v>
      </c>
      <c r="D49" s="8">
        <v>590943</v>
      </c>
      <c r="E49" s="8" t="s">
        <v>27</v>
      </c>
      <c r="F49" s="8" t="s">
        <v>27</v>
      </c>
      <c r="G49" s="8" t="s">
        <v>27</v>
      </c>
      <c r="H49" s="9">
        <v>590943</v>
      </c>
      <c r="I49" s="8" t="s">
        <v>27</v>
      </c>
      <c r="J49" s="8" t="s">
        <v>27</v>
      </c>
      <c r="K49" s="8" t="s">
        <v>27</v>
      </c>
      <c r="L49" s="8" t="s">
        <v>27</v>
      </c>
      <c r="M49" s="9">
        <v>0</v>
      </c>
      <c r="N49" s="8" t="s">
        <v>27</v>
      </c>
      <c r="O49" s="8" t="s">
        <v>27</v>
      </c>
      <c r="P49" s="8" t="s">
        <v>27</v>
      </c>
      <c r="Q49" s="27"/>
      <c r="R49" s="8" t="s">
        <v>27</v>
      </c>
      <c r="S49" s="8" t="s">
        <v>27</v>
      </c>
      <c r="T49" s="8" t="s">
        <v>27</v>
      </c>
      <c r="U49" s="10">
        <v>0</v>
      </c>
    </row>
    <row r="50" spans="2:21" ht="37.5" x14ac:dyDescent="0.25">
      <c r="B50" s="15" t="s">
        <v>96</v>
      </c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374027.80000000005</v>
      </c>
      <c r="Q50" s="26">
        <f>SUM(Q51:Q56)</f>
        <v>374027.80000000005</v>
      </c>
      <c r="R50" s="5">
        <v>0</v>
      </c>
      <c r="S50" s="5">
        <v>30623</v>
      </c>
      <c r="T50" s="5">
        <v>58990</v>
      </c>
      <c r="U50" s="5">
        <v>463640.80000000005</v>
      </c>
    </row>
    <row r="51" spans="2:21" ht="93.75" x14ac:dyDescent="0.3">
      <c r="B51" s="16" t="s">
        <v>97</v>
      </c>
      <c r="C51" s="7" t="s">
        <v>98</v>
      </c>
      <c r="D51" s="8" t="s">
        <v>27</v>
      </c>
      <c r="E51" s="8" t="s">
        <v>27</v>
      </c>
      <c r="F51" s="8" t="s">
        <v>27</v>
      </c>
      <c r="G51" s="8" t="s">
        <v>27</v>
      </c>
      <c r="H51" s="9">
        <v>0</v>
      </c>
      <c r="I51" s="8" t="s">
        <v>27</v>
      </c>
      <c r="J51" s="8" t="s">
        <v>27</v>
      </c>
      <c r="K51" s="8" t="s">
        <v>27</v>
      </c>
      <c r="L51" s="8" t="s">
        <v>27</v>
      </c>
      <c r="M51" s="9">
        <v>0</v>
      </c>
      <c r="N51" s="8" t="s">
        <v>27</v>
      </c>
      <c r="O51" s="8" t="s">
        <v>27</v>
      </c>
      <c r="P51" s="8" t="s">
        <v>27</v>
      </c>
      <c r="Q51" s="27"/>
      <c r="R51" s="8" t="s">
        <v>27</v>
      </c>
      <c r="S51" s="8" t="s">
        <v>27</v>
      </c>
      <c r="T51" s="8" t="s">
        <v>27</v>
      </c>
      <c r="U51" s="17">
        <v>0</v>
      </c>
    </row>
    <row r="52" spans="2:21" ht="75" x14ac:dyDescent="0.3">
      <c r="B52" s="16" t="s">
        <v>99</v>
      </c>
      <c r="C52" s="7" t="s">
        <v>100</v>
      </c>
      <c r="D52" s="8" t="s">
        <v>27</v>
      </c>
      <c r="E52" s="8" t="s">
        <v>27</v>
      </c>
      <c r="F52" s="8" t="s">
        <v>27</v>
      </c>
      <c r="G52" s="8" t="s">
        <v>27</v>
      </c>
      <c r="H52" s="9">
        <v>0</v>
      </c>
      <c r="I52" s="8" t="s">
        <v>27</v>
      </c>
      <c r="J52" s="8" t="s">
        <v>27</v>
      </c>
      <c r="K52" s="8" t="s">
        <v>27</v>
      </c>
      <c r="L52" s="8" t="s">
        <v>27</v>
      </c>
      <c r="M52" s="9">
        <v>0</v>
      </c>
      <c r="N52" s="8" t="s">
        <v>27</v>
      </c>
      <c r="O52" s="8" t="s">
        <v>27</v>
      </c>
      <c r="P52" s="8" t="s">
        <v>27</v>
      </c>
      <c r="Q52" s="27"/>
      <c r="R52" s="8" t="s">
        <v>27</v>
      </c>
      <c r="S52" s="8" t="s">
        <v>27</v>
      </c>
      <c r="T52" s="8" t="s">
        <v>27</v>
      </c>
      <c r="U52" s="17">
        <v>0</v>
      </c>
    </row>
    <row r="53" spans="2:21" ht="75" x14ac:dyDescent="0.3">
      <c r="B53" s="16" t="s">
        <v>101</v>
      </c>
      <c r="C53" s="7"/>
      <c r="D53" s="8" t="s">
        <v>27</v>
      </c>
      <c r="E53" s="8" t="s">
        <v>27</v>
      </c>
      <c r="F53" s="8" t="s">
        <v>27</v>
      </c>
      <c r="G53" s="8" t="s">
        <v>27</v>
      </c>
      <c r="H53" s="9">
        <v>0</v>
      </c>
      <c r="I53" s="8" t="s">
        <v>27</v>
      </c>
      <c r="J53" s="8" t="s">
        <v>27</v>
      </c>
      <c r="K53" s="8" t="s">
        <v>27</v>
      </c>
      <c r="L53" s="8" t="s">
        <v>27</v>
      </c>
      <c r="M53" s="9">
        <v>0</v>
      </c>
      <c r="N53" s="8" t="s">
        <v>27</v>
      </c>
      <c r="O53" s="8" t="s">
        <v>27</v>
      </c>
      <c r="P53" s="8" t="s">
        <v>27</v>
      </c>
      <c r="Q53" s="27"/>
      <c r="R53" s="8" t="s">
        <v>27</v>
      </c>
      <c r="S53" s="8" t="s">
        <v>27</v>
      </c>
      <c r="T53" s="8" t="s">
        <v>27</v>
      </c>
      <c r="U53" s="17">
        <v>0</v>
      </c>
    </row>
    <row r="54" spans="2:21" ht="93.75" x14ac:dyDescent="0.3">
      <c r="B54" s="6" t="s">
        <v>97</v>
      </c>
      <c r="C54" s="13" t="s">
        <v>98</v>
      </c>
      <c r="D54" s="8" t="s">
        <v>27</v>
      </c>
      <c r="E54" s="8" t="s">
        <v>27</v>
      </c>
      <c r="F54" s="8" t="s">
        <v>27</v>
      </c>
      <c r="G54" s="8" t="s">
        <v>27</v>
      </c>
      <c r="H54" s="9">
        <v>0</v>
      </c>
      <c r="I54" s="8" t="s">
        <v>27</v>
      </c>
      <c r="J54" s="8" t="s">
        <v>27</v>
      </c>
      <c r="K54" s="8" t="s">
        <v>27</v>
      </c>
      <c r="L54" s="8" t="s">
        <v>27</v>
      </c>
      <c r="M54" s="9">
        <v>0</v>
      </c>
      <c r="N54" s="8" t="s">
        <v>27</v>
      </c>
      <c r="O54" s="8" t="s">
        <v>27</v>
      </c>
      <c r="P54" s="8">
        <v>53545.02</v>
      </c>
      <c r="Q54" s="27">
        <v>53545.02</v>
      </c>
      <c r="R54" s="8" t="s">
        <v>27</v>
      </c>
      <c r="S54" s="8" t="s">
        <v>27</v>
      </c>
      <c r="T54" s="8" t="s">
        <v>27</v>
      </c>
      <c r="U54" s="10">
        <v>53545.02</v>
      </c>
    </row>
    <row r="55" spans="2:21" ht="75" x14ac:dyDescent="0.3">
      <c r="B55" s="6" t="s">
        <v>99</v>
      </c>
      <c r="C55" s="13" t="s">
        <v>100</v>
      </c>
      <c r="D55" s="8" t="s">
        <v>27</v>
      </c>
      <c r="E55" s="8" t="s">
        <v>27</v>
      </c>
      <c r="F55" s="8" t="s">
        <v>27</v>
      </c>
      <c r="G55" s="8" t="s">
        <v>27</v>
      </c>
      <c r="H55" s="9">
        <v>0</v>
      </c>
      <c r="I55" s="8" t="s">
        <v>27</v>
      </c>
      <c r="J55" s="8" t="s">
        <v>27</v>
      </c>
      <c r="K55" s="8" t="s">
        <v>27</v>
      </c>
      <c r="L55" s="8" t="s">
        <v>27</v>
      </c>
      <c r="M55" s="9">
        <v>0</v>
      </c>
      <c r="N55" s="8" t="s">
        <v>27</v>
      </c>
      <c r="O55" s="8" t="s">
        <v>27</v>
      </c>
      <c r="P55" s="8">
        <v>320482.78000000003</v>
      </c>
      <c r="Q55" s="27">
        <v>320482.78000000003</v>
      </c>
      <c r="R55" s="8" t="s">
        <v>27</v>
      </c>
      <c r="S55" s="8">
        <v>30623</v>
      </c>
      <c r="T55" s="8">
        <v>58990</v>
      </c>
      <c r="U55" s="10">
        <v>410095.78</v>
      </c>
    </row>
    <row r="56" spans="2:21" ht="75" x14ac:dyDescent="0.3">
      <c r="B56" s="6" t="s">
        <v>101</v>
      </c>
      <c r="C56" s="7"/>
      <c r="D56" s="8" t="s">
        <v>27</v>
      </c>
      <c r="E56" s="8" t="s">
        <v>27</v>
      </c>
      <c r="F56" s="8" t="s">
        <v>27</v>
      </c>
      <c r="G56" s="8" t="s">
        <v>27</v>
      </c>
      <c r="H56" s="9">
        <v>0</v>
      </c>
      <c r="I56" s="8" t="s">
        <v>27</v>
      </c>
      <c r="J56" s="8" t="s">
        <v>27</v>
      </c>
      <c r="K56" s="8" t="s">
        <v>27</v>
      </c>
      <c r="L56" s="8" t="s">
        <v>27</v>
      </c>
      <c r="M56" s="9">
        <v>0</v>
      </c>
      <c r="N56" s="8" t="s">
        <v>27</v>
      </c>
      <c r="O56" s="8" t="s">
        <v>27</v>
      </c>
      <c r="P56" s="8" t="s">
        <v>27</v>
      </c>
      <c r="Q56" s="27"/>
      <c r="R56" s="8" t="s">
        <v>27</v>
      </c>
      <c r="S56" s="8" t="s">
        <v>27</v>
      </c>
      <c r="T56" s="8" t="s">
        <v>27</v>
      </c>
      <c r="U56" s="10">
        <v>0</v>
      </c>
    </row>
    <row r="57" spans="2:21" x14ac:dyDescent="0.25">
      <c r="B57" s="18" t="s">
        <v>102</v>
      </c>
      <c r="C57" s="19"/>
      <c r="D57" s="20">
        <v>8633885</v>
      </c>
      <c r="E57" s="20">
        <v>120000</v>
      </c>
      <c r="F57" s="20">
        <v>0</v>
      </c>
      <c r="G57" s="20">
        <v>0</v>
      </c>
      <c r="H57" s="20">
        <v>8753885</v>
      </c>
      <c r="I57" s="20">
        <v>0</v>
      </c>
      <c r="J57" s="20">
        <v>2119879</v>
      </c>
      <c r="K57" s="20">
        <v>0</v>
      </c>
      <c r="L57" s="20">
        <v>0</v>
      </c>
      <c r="M57" s="20">
        <v>2119879</v>
      </c>
      <c r="N57" s="20">
        <v>0</v>
      </c>
      <c r="O57" s="20">
        <v>78372</v>
      </c>
      <c r="P57" s="20">
        <v>4531439.8100000005</v>
      </c>
      <c r="Q57" s="28">
        <f>Q50+Q39+Q23+Q17+Q20+Q5</f>
        <v>6676736.076920433</v>
      </c>
      <c r="R57" s="20">
        <v>0</v>
      </c>
      <c r="S57" s="20">
        <v>245301</v>
      </c>
      <c r="T57" s="20">
        <v>224433</v>
      </c>
      <c r="U57" s="21">
        <v>5079545.8100000005</v>
      </c>
    </row>
    <row r="58" spans="2:21" x14ac:dyDescent="0.25">
      <c r="B58" s="22" t="s">
        <v>103</v>
      </c>
      <c r="C58" s="23"/>
      <c r="D58" s="24">
        <v>8633885</v>
      </c>
      <c r="E58" s="24">
        <v>120000</v>
      </c>
      <c r="F58" s="24">
        <v>0</v>
      </c>
      <c r="G58" s="24">
        <v>0</v>
      </c>
      <c r="H58" s="24">
        <v>8753885</v>
      </c>
      <c r="I58" s="24">
        <v>0</v>
      </c>
      <c r="J58" s="24">
        <v>2119879</v>
      </c>
      <c r="K58" s="24">
        <v>0</v>
      </c>
      <c r="L58" s="24">
        <v>0</v>
      </c>
      <c r="M58" s="24">
        <v>2119879</v>
      </c>
      <c r="N58" s="24">
        <v>0</v>
      </c>
      <c r="O58" s="24">
        <v>78372</v>
      </c>
      <c r="P58" s="24">
        <v>4157412.0100000007</v>
      </c>
      <c r="Q58" s="29"/>
      <c r="R58" s="24">
        <v>0</v>
      </c>
      <c r="S58" s="24">
        <v>214678</v>
      </c>
      <c r="T58" s="24">
        <v>165443</v>
      </c>
      <c r="U58" s="24">
        <v>4615905.0100000007</v>
      </c>
    </row>
    <row r="61" spans="2:21" x14ac:dyDescent="0.25">
      <c r="Q61" s="35"/>
    </row>
  </sheetData>
  <mergeCells count="19">
    <mergeCell ref="B2:B4"/>
    <mergeCell ref="C2:C4"/>
    <mergeCell ref="D2:H2"/>
    <mergeCell ref="I2:M2"/>
    <mergeCell ref="N2:U2"/>
    <mergeCell ref="D3:D4"/>
    <mergeCell ref="E3:E4"/>
    <mergeCell ref="F3:F4"/>
    <mergeCell ref="G3:G4"/>
    <mergeCell ref="H3:H4"/>
    <mergeCell ref="P3:S3"/>
    <mergeCell ref="T3:T4"/>
    <mergeCell ref="U3:U4"/>
    <mergeCell ref="I3:I4"/>
    <mergeCell ref="J3:J4"/>
    <mergeCell ref="K3:K4"/>
    <mergeCell ref="L3:L4"/>
    <mergeCell ref="M3:M4"/>
    <mergeCell ref="N3:O3"/>
  </mergeCells>
  <dataValidations count="1">
    <dataValidation type="decimal" operator="greaterThanOrEqual" allowBlank="1" showInputMessage="1" showErrorMessage="1" errorTitle="Error" error="Please enter a numeric value." sqref="D5:U58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Stvilia</dc:creator>
  <cp:lastModifiedBy>Ketevan Stvilia</cp:lastModifiedBy>
  <dcterms:created xsi:type="dcterms:W3CDTF">2020-02-25T15:09:56Z</dcterms:created>
  <dcterms:modified xsi:type="dcterms:W3CDTF">2020-02-25T15:30:44Z</dcterms:modified>
</cp:coreProperties>
</file>